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1CD016F2-D5BD-47BA-BE24-57C8949C9AC5}" xr6:coauthVersionLast="47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/>
  <c r="I25" i="1"/>
  <c r="C15" i="1"/>
  <c r="J30" i="1"/>
  <c r="I29" i="1"/>
  <c r="I30" i="1"/>
  <c r="I31" i="1"/>
  <c r="C16" i="1"/>
</calcChain>
</file>

<file path=xl/sharedStrings.xml><?xml version="1.0" encoding="utf-8"?>
<sst xmlns="http://schemas.openxmlformats.org/spreadsheetml/2006/main" count="98" uniqueCount="85">
  <si>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</si>
  <si>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</si>
  <si>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</si>
  <si>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</si>
  <si>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</si>
  <si>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</si>
  <si>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</si>
  <si>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</si>
  <si>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</si>
  <si>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</si>
  <si>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</si>
  <si>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</si>
  <si>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</si>
  <si>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</si>
  <si>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</si>
  <si>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</si>
  <si>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</si>
  <si>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</si>
  <si>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</si>
  <si>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</si>
  <si>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</si>
  <si>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</si>
  <si>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</si>
  <si>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</si>
  <si>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</si>
  <si>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</si>
  <si>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</si>
  <si>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</si>
  <si>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</si>
  <si>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</si>
  <si>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</si>
  <si>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</si>
  <si>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</si>
  <si>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</si>
  <si>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</si>
  <si>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</si>
  <si>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</si>
  <si>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</si>
  <si>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</si>
  <si>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</si>
  <si>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</si>
  <si>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</si>
  <si>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</si>
  <si>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</si>
  <si>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</si>
  <si>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</si>
  <si>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</si>
  <si>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</si>
  <si>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</si>
  <si>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</si>
  <si>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</si>
  <si>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>Proteger a los consumidores y usuarios de bienes y servicios, mediante la aplicación de las normas jurídicas establecidas.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</si>
  <si>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</si>
  <si>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</si>
  <si>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</si>
  <si>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</si>
  <si>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</si>
  <si>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</si>
  <si>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</si>
  <si>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</si>
  <si>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</si>
  <si>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</si>
  <si>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3.3.1</t>
  </si>
  <si>
    <t>Realización de inspecciones a establecimientos nacionales, para garantizar el derecho de disponer de bienes y servicios de calidad a los consumidores.</t>
  </si>
  <si>
    <t>Repeción de reclamaciones del consumidor ante algún bien o servicio que presenten inconfomidad, con el fin de realizar conciliaciones entre ambas partes</t>
  </si>
  <si>
    <t>Validado por:</t>
  </si>
  <si>
    <t xml:space="preserve">Aprobado por: </t>
  </si>
  <si>
    <t>Realizado por:</t>
  </si>
  <si>
    <t xml:space="preserve">Katy Tavarez </t>
  </si>
  <si>
    <t>Eddy Alcántara</t>
  </si>
  <si>
    <t>Encargada Financiera</t>
  </si>
  <si>
    <t>Director Ejecutivo</t>
  </si>
  <si>
    <t>Programación Anual</t>
  </si>
  <si>
    <t>Ejecucion Anual</t>
  </si>
  <si>
    <t>Fortalecer la vinculación presupuestaria a las actividades operativas vinculantes a los productos.                                                                                                                     Mejorar sistema de monitoreo interno de la ejecución fisica financiera, para finales del primer trimestre del año 2022.</t>
  </si>
  <si>
    <t>Informe de Evaluación Anual de las Metas Físicas-Financieras</t>
  </si>
  <si>
    <t>Capacitaciones de acciones formativas en protección de los derechos al consumidor y buenas prácticas comerciales para consumidores y proveedores.</t>
  </si>
  <si>
    <t>Anthony Chávez</t>
  </si>
  <si>
    <t>Director Planificación y Desarrollo</t>
  </si>
  <si>
    <t xml:space="preserve"> Presupuesto Anual 2024</t>
  </si>
  <si>
    <t xml:space="preserve">El diferencial a nivel general entre lo programado y lo ejecutado anual es de (3.50%, 11.19% y 1.39% para un total diferencial de 16.08%) esto se debe a Modificaciónes internas realizadas las cuales no fueron contempladas en la reprogramación,porque las mismas estuvieron realizadas a final del mes de octubre del 2024.
 </t>
  </si>
  <si>
    <t xml:space="preserve">Para asegurar la cobertura de la inspección a nivel nacional se programaron establecimientos anual 11,139 de la cual se ejecutaron 9,847 representando un cumplimiento  de  88% . Con relación a la meta financiera los resultados muestran un cumplimiento de 104%  al ejecutar </t>
  </si>
  <si>
    <t>Para asegurar la repuesta oportuna a los reclamos de los consumdores , se  se programo un porcentaje anual de  6000% de la cual se ejecutaron 6873  representando un cumpliento de 96% .  Con relación a la meta financiera los resultados muestran un cumplimiento de  111% al ejecutar  14765993.73  de los  13,279,388.59 programados.</t>
  </si>
  <si>
    <t>Accionando de fomra preventiva la institucion realiza accioones formativas dirgidas a proveedore y consumidores en torno a sus deberes y derechos relativos a la proteccion de los derechos del consumidor,  se programaron 16,160 de la cual se impactaron a   18,112 representando un cumplimiento de 112%. Con relación a la meta financiera los resultados muestran un cumplimiento de 109%  al ejecutar  30,080,510.53  de los  27,678,917.43 programados.</t>
  </si>
  <si>
    <t>Aumentar la defensa y protección de los consumidores mayores de 18 años, medido como el nivel porcentual de percepción en la protección de los derechos del consumidor, de 62% en el año 2017 a 75% en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</si>
</sst>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d/mm/yyyy;@"/>
    <numFmt numFmtId="165" formatCode="[$-10409]#,##0;\-#,##0"/>
    <numFmt numFmtId="166" formatCode="[$-10409]#,##0.00;\-#,##0.00"/>
    <numFmt numFmtId="167" formatCode="[$-10409]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29" xfId="0" applyFont="1" applyFill="1" applyBorder="1" applyAlignment="1">
      <alignment horizontal="center" vertical="center" wrapText="1" readingOrder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165" fontId="17" fillId="0" borderId="27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7" xfId="0" applyNumberFormat="1" applyFont="1" applyBorder="1" applyAlignment="1" applyProtection="1">
      <alignment horizontal="center" vertical="center" wrapText="1"/>
      <protection locked="0"/>
    </xf>
    <xf numFmtId="166" fontId="17" fillId="0" borderId="32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9" fillId="0" borderId="0" xfId="0" applyFont="1" applyAlignment="1">
      <alignment horizontal="left" vertical="center" wrapText="1"/>
    </xf>
    <xf numFmtId="0" fontId="9" fillId="0" borderId="33" xfId="0" applyFont="1" applyBorder="1" applyAlignment="1" applyProtection="1">
      <alignment vertical="center" wrapText="1"/>
      <protection locked="0"/>
    </xf>
    <xf numFmtId="0" fontId="14" fillId="0" borderId="0" xfId="0" applyFont="1"/>
    <xf numFmtId="0" fontId="11" fillId="0" borderId="0" xfId="0" applyFont="1"/>
    <xf numFmtId="0" fontId="14" fillId="0" borderId="0" xfId="0" applyFont="1" applyAlignment="1">
      <alignment horizontal="left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 applyProtection="1">
      <alignment vertical="center" wrapText="1"/>
      <protection locked="0"/>
    </xf>
    <xf numFmtId="0" fontId="9" fillId="10" borderId="37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165" fontId="26" fillId="0" borderId="22" xfId="0" applyNumberFormat="1" applyFont="1" applyBorder="1" applyAlignment="1">
      <alignment horizontal="center" vertical="center" wrapText="1" readingOrder="1"/>
    </xf>
    <xf numFmtId="166" fontId="26" fillId="0" borderId="22" xfId="0" applyNumberFormat="1" applyFont="1" applyBorder="1" applyAlignment="1">
      <alignment horizontal="center" vertical="center" wrapText="1" readingOrder="1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9" fontId="17" fillId="7" borderId="27" xfId="1" applyFont="1" applyFill="1" applyBorder="1" applyAlignment="1" applyProtection="1">
      <alignment horizontal="center" vertical="center" wrapText="1" readingOrder="1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12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1" fillId="6" borderId="27" xfId="0" applyFont="1" applyFill="1" applyBorder="1" applyAlignment="1">
      <alignment vertical="top" wrapText="1"/>
    </xf>
    <xf numFmtId="0" fontId="11" fillId="6" borderId="28" xfId="0" applyFont="1" applyFill="1" applyBorder="1" applyAlignment="1">
      <alignment vertical="top" wrapText="1"/>
    </xf>
    <xf numFmtId="4" fontId="27" fillId="0" borderId="42" xfId="0" applyNumberFormat="1" applyFont="1" applyBorder="1" applyAlignment="1">
      <alignment horizontal="center"/>
    </xf>
    <xf numFmtId="4" fontId="27" fillId="0" borderId="40" xfId="0" applyNumberFormat="1" applyFont="1" applyBorder="1" applyAlignment="1">
      <alignment horizontal="center"/>
    </xf>
    <xf numFmtId="4" fontId="27" fillId="0" borderId="41" xfId="0" applyNumberFormat="1" applyFont="1" applyBorder="1" applyAlignment="1">
      <alignment horizont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22" fillId="0" borderId="34" xfId="0" applyFont="1" applyBorder="1" applyAlignment="1" applyProtection="1">
      <alignment horizontal="left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22" fillId="10" borderId="0" xfId="0" applyFont="1" applyFill="1" applyAlignment="1" applyProtection="1">
      <alignment horizontal="left" vertical="center" wrapText="1"/>
      <protection locked="0"/>
    </xf>
    <xf numFmtId="0" fontId="22" fillId="10" borderId="18" xfId="0" applyFont="1" applyFill="1" applyBorder="1" applyAlignment="1" applyProtection="1">
      <alignment horizontal="left" vertical="center" wrapText="1"/>
      <protection locked="0"/>
    </xf>
    <xf numFmtId="10" fontId="11" fillId="7" borderId="27" xfId="1" applyNumberFormat="1" applyFont="1" applyFill="1" applyBorder="1" applyAlignment="1" applyProtection="1">
      <alignment horizontal="center" vertical="center" wrapText="1" readingOrder="1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0" fontId="22" fillId="10" borderId="38" xfId="0" applyFont="1" applyFill="1" applyBorder="1" applyAlignment="1" applyProtection="1">
      <alignment horizontal="left" vertical="center" wrapText="1"/>
      <protection locked="0"/>
    </xf>
    <xf numFmtId="0" fontId="22" fillId="10" borderId="39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 Light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51436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6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V58"/>
  <sheetViews>
    <sheetView showGridLines="0" tabSelected="1" zoomScaleNormal="100" zoomScaleSheetLayoutView="100" workbookViewId="0">
      <selection activeCell="B21" sqref="B21:J21"/>
    </sheetView>
  </sheetViews>
  <sheetFormatPr baseColWidth="10" defaultRowHeight="15" x14ac:dyDescent="0.25"/>
  <cols>
    <col min="1" max="1" width="23" style="6" customWidth="1"/>
    <col min="2" max="2" width="15" style="6" customWidth="1"/>
    <col min="3" max="3" width="16.5703125" style="6" customWidth="1"/>
    <col min="4" max="9" width="12.7109375" style="6" customWidth="1"/>
    <col min="10" max="10" width="26.140625" style="6" customWidth="1"/>
    <col min="11" max="11" width="11.42578125" style="6"/>
  </cols>
  <sheetData>
    <row r="1" spans="1:11" ht="21.75" thickBot="1" x14ac:dyDescent="0.3">
      <c r="A1" s="17"/>
      <c r="B1" s="50" t="s">
        <v>75</v>
      </c>
      <c r="C1" s="51"/>
      <c r="D1" s="51"/>
      <c r="E1" s="51"/>
      <c r="F1" s="51"/>
      <c r="G1" s="51"/>
      <c r="H1" s="51"/>
      <c r="I1" s="51"/>
      <c r="J1" s="52"/>
      <c r="K1" s="1"/>
    </row>
    <row r="2" spans="1:11" ht="21.75" thickBot="1" x14ac:dyDescent="0.3">
      <c r="A2" s="18"/>
      <c r="B2" s="53" t="s">
        <v>0</v>
      </c>
      <c r="C2" s="54"/>
      <c r="D2" s="53" t="s">
        <v>1</v>
      </c>
      <c r="E2" s="54"/>
      <c r="F2" s="54"/>
      <c r="G2" s="54"/>
      <c r="H2" s="55"/>
      <c r="I2" s="2" t="s">
        <v>2</v>
      </c>
      <c r="J2" s="3" t="s">
        <v>3</v>
      </c>
      <c r="K2" s="1"/>
    </row>
    <row r="3" spans="1:11" ht="21.75" thickBot="1" x14ac:dyDescent="0.3">
      <c r="A3" s="19"/>
      <c r="B3" s="56" t="s">
        <v>4</v>
      </c>
      <c r="C3" s="57"/>
      <c r="D3" s="56"/>
      <c r="E3" s="57"/>
      <c r="F3" s="57"/>
      <c r="G3" s="57"/>
      <c r="H3" s="58"/>
      <c r="I3" s="23">
        <v>45672</v>
      </c>
      <c r="J3" s="24">
        <v>1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3"/>
      <c r="K5" s="1"/>
    </row>
    <row r="6" spans="1:11" ht="15.75" x14ac:dyDescent="0.25">
      <c r="A6" s="44" t="s">
        <v>5</v>
      </c>
      <c r="B6" s="45"/>
      <c r="C6" s="45"/>
      <c r="D6" s="45"/>
      <c r="E6" s="45"/>
      <c r="F6" s="45"/>
      <c r="G6" s="45"/>
      <c r="H6" s="45"/>
      <c r="I6" s="45"/>
      <c r="J6" s="46"/>
      <c r="K6" s="1"/>
    </row>
    <row r="7" spans="1:11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  <c r="K7" s="1"/>
    </row>
    <row r="8" spans="1:11" x14ac:dyDescent="0.25">
      <c r="A8" s="4" t="s">
        <v>7</v>
      </c>
      <c r="B8" s="63" t="s">
        <v>48</v>
      </c>
      <c r="C8" s="64"/>
      <c r="D8" s="64"/>
      <c r="E8" s="64"/>
      <c r="F8" s="64"/>
      <c r="G8" s="64"/>
      <c r="H8" s="64"/>
      <c r="I8" s="64"/>
      <c r="J8" s="65"/>
      <c r="K8" s="1"/>
    </row>
    <row r="9" spans="1:11" ht="15" customHeight="1" x14ac:dyDescent="0.25">
      <c r="A9" s="20" t="s">
        <v>36</v>
      </c>
      <c r="B9" s="63" t="s">
        <v>49</v>
      </c>
      <c r="C9" s="64"/>
      <c r="D9" s="64"/>
      <c r="E9" s="64"/>
      <c r="F9" s="64"/>
      <c r="G9" s="64"/>
      <c r="H9" s="64"/>
      <c r="I9" s="64"/>
      <c r="J9" s="65"/>
      <c r="K9" s="1"/>
    </row>
    <row r="10" spans="1:11" x14ac:dyDescent="0.25">
      <c r="A10" s="20" t="s">
        <v>37</v>
      </c>
      <c r="B10" s="63" t="s">
        <v>50</v>
      </c>
      <c r="C10" s="64"/>
      <c r="D10" s="64"/>
      <c r="E10" s="64"/>
      <c r="F10" s="64"/>
      <c r="G10" s="64"/>
      <c r="H10" s="64"/>
      <c r="I10" s="64"/>
      <c r="J10" s="65"/>
      <c r="K10" s="1"/>
    </row>
    <row r="11" spans="1:11" ht="31.5" customHeight="1" x14ac:dyDescent="0.25">
      <c r="A11" s="4" t="s">
        <v>8</v>
      </c>
      <c r="B11" s="66" t="s">
        <v>51</v>
      </c>
      <c r="C11" s="66"/>
      <c r="D11" s="66"/>
      <c r="E11" s="66"/>
      <c r="F11" s="66"/>
      <c r="G11" s="66"/>
      <c r="H11" s="66"/>
      <c r="I11" s="66"/>
      <c r="J11" s="67"/>
    </row>
    <row r="12" spans="1:11" ht="29.25" customHeight="1" x14ac:dyDescent="0.25">
      <c r="A12" s="4" t="s">
        <v>9</v>
      </c>
      <c r="B12" s="68" t="s">
        <v>52</v>
      </c>
      <c r="C12" s="68"/>
      <c r="D12" s="68"/>
      <c r="E12" s="68"/>
      <c r="F12" s="68"/>
      <c r="G12" s="68"/>
      <c r="H12" s="68"/>
      <c r="I12" s="68"/>
      <c r="J12" s="69"/>
    </row>
    <row r="13" spans="1:11" ht="15.75" x14ac:dyDescent="0.25">
      <c r="A13" s="44" t="s">
        <v>10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1" ht="27.75" customHeight="1" x14ac:dyDescent="0.25">
      <c r="A14" s="4" t="s">
        <v>11</v>
      </c>
      <c r="B14" s="21">
        <v>3</v>
      </c>
      <c r="C14" s="40"/>
      <c r="D14" s="40"/>
      <c r="E14" s="40"/>
      <c r="F14" s="40"/>
      <c r="G14" s="40"/>
      <c r="H14" s="40"/>
      <c r="I14" s="40"/>
      <c r="J14" s="40"/>
    </row>
    <row r="15" spans="1:11" ht="26.25" customHeight="1" x14ac:dyDescent="0.25">
      <c r="A15" s="4" t="s">
        <v>12</v>
      </c>
      <c r="B15" s="7">
        <v>3.3</v>
      </c>
      <c r="C15" s="40" t="str">
        <f>IFERROR(VLOOKUP(B15,'[1]Validacion datos'!A8:B26,2,FALSE),"")</f>
        <v>Competitividad e innovavión en un ambiente favorable a la cooperación y la responsabilidad social</v>
      </c>
      <c r="D15" s="40"/>
      <c r="E15" s="40"/>
      <c r="F15" s="40"/>
      <c r="G15" s="40"/>
      <c r="H15" s="40"/>
      <c r="I15" s="40"/>
      <c r="J15" s="40"/>
    </row>
    <row r="16" spans="1:11" ht="30.75" customHeight="1" x14ac:dyDescent="0.25">
      <c r="A16" s="4" t="s">
        <v>13</v>
      </c>
      <c r="B16" s="7" t="s">
        <v>62</v>
      </c>
      <c r="C16" s="70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44" t="s">
        <v>14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1" ht="29.25" customHeight="1" x14ac:dyDescent="0.25">
      <c r="A18" s="4" t="s">
        <v>15</v>
      </c>
      <c r="B18" s="68" t="s">
        <v>53</v>
      </c>
      <c r="C18" s="68"/>
      <c r="D18" s="68"/>
      <c r="E18" s="68"/>
      <c r="F18" s="68"/>
      <c r="G18" s="68"/>
      <c r="H18" s="68"/>
      <c r="I18" s="68"/>
      <c r="J18" s="69"/>
    </row>
    <row r="19" spans="1:11" ht="45" customHeight="1" x14ac:dyDescent="0.25">
      <c r="A19" s="8" t="s">
        <v>16</v>
      </c>
      <c r="B19" s="68" t="s">
        <v>54</v>
      </c>
      <c r="C19" s="68"/>
      <c r="D19" s="68"/>
      <c r="E19" s="68"/>
      <c r="F19" s="68"/>
      <c r="G19" s="68"/>
      <c r="H19" s="68"/>
      <c r="I19" s="68"/>
      <c r="J19" s="69"/>
    </row>
    <row r="20" spans="1:11" ht="34.5" customHeight="1" x14ac:dyDescent="0.25">
      <c r="A20" s="8" t="s">
        <v>17</v>
      </c>
      <c r="B20" s="68" t="s">
        <v>55</v>
      </c>
      <c r="C20" s="68"/>
      <c r="D20" s="68"/>
      <c r="E20" s="68"/>
      <c r="F20" s="68"/>
      <c r="G20" s="68"/>
      <c r="H20" s="68"/>
      <c r="I20" s="68"/>
      <c r="J20" s="69"/>
    </row>
    <row r="21" spans="1:11" ht="35.25" customHeight="1" x14ac:dyDescent="0.25">
      <c r="A21" s="8" t="s">
        <v>38</v>
      </c>
      <c r="B21" s="68" t="s">
        <v>84</v>
      </c>
      <c r="C21" s="68"/>
      <c r="D21" s="68"/>
      <c r="E21" s="68"/>
      <c r="F21" s="68"/>
      <c r="G21" s="68"/>
      <c r="H21" s="68"/>
      <c r="I21" s="68"/>
      <c r="J21" s="69"/>
      <c r="K21" s="1"/>
    </row>
    <row r="22" spans="1:11" ht="15.75" x14ac:dyDescent="0.25">
      <c r="A22" s="44" t="s">
        <v>18</v>
      </c>
      <c r="B22" s="45"/>
      <c r="C22" s="45"/>
      <c r="D22" s="45"/>
      <c r="E22" s="45"/>
      <c r="F22" s="45"/>
      <c r="G22" s="45"/>
      <c r="H22" s="45"/>
      <c r="I22" s="45"/>
      <c r="J22" s="46"/>
    </row>
    <row r="23" spans="1:11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71" t="s">
        <v>20</v>
      </c>
      <c r="B24" s="72"/>
      <c r="C24" s="73" t="s">
        <v>21</v>
      </c>
      <c r="D24" s="75"/>
      <c r="E24" s="75"/>
      <c r="F24" s="75" t="s">
        <v>22</v>
      </c>
      <c r="G24" s="75"/>
      <c r="H24" s="72"/>
      <c r="I24" s="73" t="s">
        <v>23</v>
      </c>
      <c r="J24" s="74"/>
    </row>
    <row r="25" spans="1:11" x14ac:dyDescent="0.25">
      <c r="A25" s="80">
        <v>362955651</v>
      </c>
      <c r="B25" s="81"/>
      <c r="C25" s="79">
        <v>384011730.31</v>
      </c>
      <c r="D25" s="80"/>
      <c r="E25" s="81"/>
      <c r="F25" s="79">
        <v>347385002.94</v>
      </c>
      <c r="G25" s="80"/>
      <c r="H25" s="81"/>
      <c r="I25" s="91">
        <f>F25/C25</f>
        <v>0.90462081108711845</v>
      </c>
      <c r="J25" s="92"/>
    </row>
    <row r="26" spans="1:11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ht="39.75" customHeight="1" x14ac:dyDescent="0.25">
      <c r="A27" s="5"/>
      <c r="B27"/>
      <c r="C27" s="76" t="s">
        <v>79</v>
      </c>
      <c r="D27" s="77"/>
      <c r="E27" s="76" t="s">
        <v>72</v>
      </c>
      <c r="F27" s="77"/>
      <c r="G27" s="76" t="s">
        <v>73</v>
      </c>
      <c r="H27" s="76"/>
      <c r="I27" s="76" t="s">
        <v>25</v>
      </c>
      <c r="J27" s="78"/>
    </row>
    <row r="28" spans="1:11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1" ht="60" x14ac:dyDescent="0.25">
      <c r="A29" s="25" t="s">
        <v>56</v>
      </c>
      <c r="B29" s="31" t="s">
        <v>59</v>
      </c>
      <c r="C29" s="36">
        <v>11138.75</v>
      </c>
      <c r="D29" s="37">
        <v>35545812.310000002</v>
      </c>
      <c r="E29" s="12">
        <v>11138.75</v>
      </c>
      <c r="F29" s="13">
        <v>35545812.310000002</v>
      </c>
      <c r="G29" s="13">
        <v>9847</v>
      </c>
      <c r="H29" s="14">
        <v>36790899.840000004</v>
      </c>
      <c r="I29" s="39">
        <f t="shared" ref="I29:J31" si="0">IF(G29&gt;0,G29/E29,0)</f>
        <v>0.88403097295477495</v>
      </c>
      <c r="J29" s="38">
        <f t="shared" si="0"/>
        <v>1.0350276853751834</v>
      </c>
    </row>
    <row r="30" spans="1:11" ht="66" customHeight="1" x14ac:dyDescent="0.25">
      <c r="A30" s="25" t="s">
        <v>57</v>
      </c>
      <c r="B30" s="32" t="s">
        <v>60</v>
      </c>
      <c r="C30" s="36">
        <v>6000</v>
      </c>
      <c r="D30" s="37">
        <v>13279388.59</v>
      </c>
      <c r="E30" s="12">
        <v>6000</v>
      </c>
      <c r="F30" s="14">
        <v>13279388.59</v>
      </c>
      <c r="G30" s="15">
        <v>6873</v>
      </c>
      <c r="H30" s="14">
        <v>14765993.73</v>
      </c>
      <c r="I30" s="39">
        <f t="shared" si="0"/>
        <v>1.1455</v>
      </c>
      <c r="J30" s="38">
        <f t="shared" si="0"/>
        <v>1.1119483122227092</v>
      </c>
    </row>
    <row r="31" spans="1:11" ht="78.75" customHeight="1" x14ac:dyDescent="0.25">
      <c r="A31" s="25" t="s">
        <v>58</v>
      </c>
      <c r="B31" s="32" t="s">
        <v>61</v>
      </c>
      <c r="C31" s="36">
        <v>16160</v>
      </c>
      <c r="D31" s="37">
        <v>27678917.43</v>
      </c>
      <c r="E31" s="12">
        <v>16160</v>
      </c>
      <c r="F31" s="14">
        <v>27678917.43</v>
      </c>
      <c r="G31" s="15">
        <v>18112</v>
      </c>
      <c r="H31" s="14">
        <v>30080510.530000001</v>
      </c>
      <c r="I31" s="39">
        <f t="shared" si="0"/>
        <v>1.1207920792079209</v>
      </c>
      <c r="J31" s="38">
        <f t="shared" si="0"/>
        <v>1.0867661499433146</v>
      </c>
    </row>
    <row r="32" spans="1:11" ht="21.75" customHeight="1" x14ac:dyDescent="0.25">
      <c r="A32" s="44" t="s">
        <v>28</v>
      </c>
      <c r="B32" s="45"/>
      <c r="C32" s="45"/>
      <c r="D32" s="45"/>
      <c r="E32" s="45"/>
      <c r="F32" s="45"/>
      <c r="G32" s="45"/>
      <c r="H32" s="45"/>
      <c r="I32" s="45"/>
      <c r="J32" s="46"/>
    </row>
    <row r="33" spans="1:12" ht="27" customHeight="1" x14ac:dyDescent="0.25">
      <c r="A33" s="47" t="s">
        <v>29</v>
      </c>
      <c r="B33" s="48"/>
      <c r="C33" s="48"/>
      <c r="D33" s="48"/>
      <c r="E33" s="48"/>
      <c r="F33" s="48"/>
      <c r="G33" s="48"/>
      <c r="H33" s="48"/>
      <c r="I33" s="48"/>
      <c r="J33" s="49"/>
      <c r="K33" s="1"/>
    </row>
    <row r="34" spans="1:12" ht="33" customHeight="1" x14ac:dyDescent="0.25">
      <c r="A34" s="33" t="s">
        <v>30</v>
      </c>
      <c r="B34" s="89" t="s">
        <v>56</v>
      </c>
      <c r="C34" s="89"/>
      <c r="D34" s="89"/>
      <c r="E34" s="89"/>
      <c r="F34" s="89"/>
      <c r="G34" s="89"/>
      <c r="H34" s="89"/>
      <c r="I34" s="89"/>
      <c r="J34" s="90"/>
    </row>
    <row r="35" spans="1:12" ht="33" customHeight="1" x14ac:dyDescent="0.25">
      <c r="A35" s="16" t="s">
        <v>31</v>
      </c>
      <c r="B35" s="68" t="s">
        <v>63</v>
      </c>
      <c r="C35" s="68"/>
      <c r="D35" s="68"/>
      <c r="E35" s="68"/>
      <c r="F35" s="68"/>
      <c r="G35" s="68"/>
      <c r="H35" s="68"/>
      <c r="I35" s="68"/>
      <c r="J35" s="69"/>
    </row>
    <row r="36" spans="1:12" ht="69.75" customHeight="1" x14ac:dyDescent="0.25">
      <c r="A36" s="16" t="s">
        <v>32</v>
      </c>
      <c r="B36" s="68" t="s">
        <v>81</v>
      </c>
      <c r="C36" s="68"/>
      <c r="D36" s="68"/>
      <c r="E36" s="68"/>
      <c r="F36" s="68"/>
      <c r="G36" s="68"/>
      <c r="H36" s="68"/>
      <c r="I36" s="68"/>
      <c r="J36" s="69"/>
    </row>
    <row r="37" spans="1:12" ht="86.25" customHeight="1" x14ac:dyDescent="0.25">
      <c r="A37" s="16" t="s">
        <v>33</v>
      </c>
      <c r="B37" s="68" t="s">
        <v>80</v>
      </c>
      <c r="C37" s="68"/>
      <c r="D37" s="68"/>
      <c r="E37" s="68"/>
      <c r="F37" s="68"/>
      <c r="G37" s="68"/>
      <c r="H37" s="68"/>
      <c r="I37" s="68"/>
      <c r="J37" s="69"/>
    </row>
    <row r="38" spans="1:12" ht="33" customHeight="1" x14ac:dyDescent="0.25">
      <c r="A38" s="34" t="s">
        <v>30</v>
      </c>
      <c r="B38" s="93" t="s">
        <v>57</v>
      </c>
      <c r="C38" s="93"/>
      <c r="D38" s="93"/>
      <c r="E38" s="93"/>
      <c r="F38" s="93"/>
      <c r="G38" s="93"/>
      <c r="H38" s="93"/>
      <c r="I38" s="93"/>
      <c r="J38" s="94"/>
    </row>
    <row r="39" spans="1:12" ht="33" customHeight="1" x14ac:dyDescent="0.25">
      <c r="A39" s="16" t="s">
        <v>31</v>
      </c>
      <c r="B39" s="68" t="s">
        <v>64</v>
      </c>
      <c r="C39" s="68"/>
      <c r="D39" s="68"/>
      <c r="E39" s="68"/>
      <c r="F39" s="68"/>
      <c r="G39" s="68"/>
      <c r="H39" s="68"/>
      <c r="I39" s="68"/>
      <c r="J39" s="69"/>
    </row>
    <row r="40" spans="1:12" ht="63.75" customHeight="1" x14ac:dyDescent="0.25">
      <c r="A40" s="16" t="s">
        <v>32</v>
      </c>
      <c r="B40" s="68" t="s">
        <v>82</v>
      </c>
      <c r="C40" s="68"/>
      <c r="D40" s="68"/>
      <c r="E40" s="68"/>
      <c r="F40" s="68"/>
      <c r="G40" s="68"/>
      <c r="H40" s="68"/>
      <c r="I40" s="68"/>
      <c r="J40" s="69"/>
    </row>
    <row r="41" spans="1:12" ht="127.5" customHeight="1" x14ac:dyDescent="0.25">
      <c r="A41" s="27" t="s">
        <v>33</v>
      </c>
      <c r="B41" s="68" t="s">
        <v>80</v>
      </c>
      <c r="C41" s="68"/>
      <c r="D41" s="68"/>
      <c r="E41" s="68"/>
      <c r="F41" s="68"/>
      <c r="G41" s="68"/>
      <c r="H41" s="68"/>
      <c r="I41" s="68"/>
      <c r="J41" s="69"/>
    </row>
    <row r="42" spans="1:12" ht="33" customHeight="1" x14ac:dyDescent="0.25">
      <c r="A42" s="34" t="s">
        <v>30</v>
      </c>
      <c r="B42" s="93" t="s">
        <v>58</v>
      </c>
      <c r="C42" s="93"/>
      <c r="D42" s="93"/>
      <c r="E42" s="93"/>
      <c r="F42" s="93"/>
      <c r="G42" s="93"/>
      <c r="H42" s="93"/>
      <c r="I42" s="93"/>
      <c r="J42" s="94"/>
    </row>
    <row r="43" spans="1:12" ht="33" customHeight="1" x14ac:dyDescent="0.25">
      <c r="A43" s="16" t="s">
        <v>31</v>
      </c>
      <c r="B43" s="68" t="s">
        <v>76</v>
      </c>
      <c r="C43" s="68"/>
      <c r="D43" s="68"/>
      <c r="E43" s="68"/>
      <c r="F43" s="68"/>
      <c r="G43" s="68"/>
      <c r="H43" s="68"/>
      <c r="I43" s="68"/>
      <c r="J43" s="69"/>
    </row>
    <row r="44" spans="1:12" ht="75.75" customHeight="1" x14ac:dyDescent="0.25">
      <c r="A44" s="16" t="s">
        <v>32</v>
      </c>
      <c r="B44" s="68" t="s">
        <v>83</v>
      </c>
      <c r="C44" s="68"/>
      <c r="D44" s="68"/>
      <c r="E44" s="68"/>
      <c r="F44" s="68"/>
      <c r="G44" s="68"/>
      <c r="H44" s="68"/>
      <c r="I44" s="68"/>
      <c r="J44" s="69"/>
      <c r="L44">
        <v>8</v>
      </c>
    </row>
    <row r="45" spans="1:12" ht="93" customHeight="1" x14ac:dyDescent="0.25">
      <c r="A45" s="27" t="s">
        <v>33</v>
      </c>
      <c r="B45" s="68" t="s">
        <v>80</v>
      </c>
      <c r="C45" s="68"/>
      <c r="D45" s="68"/>
      <c r="E45" s="68"/>
      <c r="F45" s="68"/>
      <c r="G45" s="68"/>
      <c r="H45" s="68"/>
      <c r="I45" s="68"/>
      <c r="J45" s="69"/>
    </row>
    <row r="46" spans="1:12" ht="15.75" x14ac:dyDescent="0.25">
      <c r="A46" s="44" t="s">
        <v>34</v>
      </c>
      <c r="B46" s="45"/>
      <c r="C46" s="45"/>
      <c r="D46" s="45"/>
      <c r="E46" s="45"/>
      <c r="F46" s="45"/>
      <c r="G46" s="45"/>
      <c r="H46" s="45"/>
      <c r="I46" s="45"/>
      <c r="J46" s="46"/>
    </row>
    <row r="47" spans="1:12" ht="15.75" x14ac:dyDescent="0.25">
      <c r="A47" s="82" t="s">
        <v>35</v>
      </c>
      <c r="B47" s="83"/>
      <c r="C47" s="83"/>
      <c r="D47" s="83"/>
      <c r="E47" s="83"/>
      <c r="F47" s="83"/>
      <c r="G47" s="83"/>
      <c r="H47" s="83"/>
      <c r="I47" s="83"/>
      <c r="J47" s="84"/>
      <c r="K47" s="1"/>
    </row>
    <row r="48" spans="1:12" ht="27.75" customHeight="1" x14ac:dyDescent="0.25">
      <c r="A48" s="85" t="s">
        <v>74</v>
      </c>
      <c r="B48" s="86"/>
      <c r="C48" s="86"/>
      <c r="D48" s="86"/>
      <c r="E48" s="86"/>
      <c r="F48" s="86"/>
      <c r="G48" s="86"/>
      <c r="H48" s="86"/>
      <c r="I48" s="86"/>
      <c r="J48" s="87"/>
    </row>
    <row r="49" spans="1:22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22" ht="30.75" customHeight="1" x14ac:dyDescent="0.25">
      <c r="A50" s="88" t="s">
        <v>41</v>
      </c>
      <c r="B50" s="88"/>
      <c r="C50" s="88"/>
      <c r="D50" s="88"/>
      <c r="E50" s="88"/>
      <c r="F50" s="88"/>
      <c r="G50" s="88"/>
      <c r="H50" s="88"/>
      <c r="I50" s="88"/>
      <c r="J50" s="88"/>
    </row>
    <row r="51" spans="1:22" ht="30.75" customHeight="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22" x14ac:dyDescent="0.25">
      <c r="A52" s="28" t="s">
        <v>67</v>
      </c>
      <c r="B52" s="29"/>
      <c r="C52" s="29"/>
      <c r="D52" s="28" t="s">
        <v>65</v>
      </c>
      <c r="E52" s="29"/>
      <c r="G52" s="29"/>
      <c r="H52" s="28" t="s">
        <v>66</v>
      </c>
      <c r="I52" s="29"/>
      <c r="J52" s="29"/>
      <c r="K52" s="29"/>
      <c r="M52" s="28"/>
      <c r="N52" s="28"/>
      <c r="O52" s="29"/>
      <c r="P52" s="29"/>
      <c r="Q52" s="29"/>
      <c r="R52" s="29"/>
      <c r="S52" s="29"/>
      <c r="T52" s="29"/>
      <c r="U52" s="29"/>
      <c r="V52" s="29"/>
    </row>
    <row r="53" spans="1:22" x14ac:dyDescent="0.25">
      <c r="A53" s="28"/>
      <c r="B53" s="29"/>
      <c r="C53" s="29"/>
      <c r="D53" s="29"/>
      <c r="E53" s="29"/>
      <c r="G53" s="29"/>
      <c r="H53" s="29"/>
      <c r="I53" s="29"/>
      <c r="J53" s="29"/>
      <c r="K53" s="29"/>
      <c r="M53" s="29"/>
      <c r="N53" s="30"/>
      <c r="O53" s="29"/>
      <c r="P53" s="29"/>
      <c r="Q53" s="29"/>
      <c r="R53" s="29"/>
      <c r="S53" s="29"/>
      <c r="T53" s="29"/>
      <c r="U53" s="29"/>
      <c r="V53" s="29"/>
    </row>
    <row r="54" spans="1:22" x14ac:dyDescent="0.25">
      <c r="A54" s="28"/>
      <c r="B54" s="29"/>
      <c r="C54" s="29"/>
      <c r="D54" s="29"/>
      <c r="E54" s="29"/>
      <c r="G54" s="29"/>
      <c r="I54" s="29"/>
      <c r="J54" s="29"/>
      <c r="K54" s="29"/>
      <c r="M54" s="29"/>
      <c r="N54" s="30"/>
      <c r="O54" s="29"/>
      <c r="P54" s="29"/>
      <c r="Q54" s="29"/>
      <c r="R54" s="29"/>
      <c r="S54" s="29"/>
      <c r="T54" s="29"/>
      <c r="U54" s="29"/>
      <c r="V54" s="29"/>
    </row>
    <row r="55" spans="1:22" x14ac:dyDescent="0.25">
      <c r="A55" s="28"/>
      <c r="B55" s="29"/>
      <c r="C55" s="29"/>
      <c r="D55" s="29"/>
      <c r="E55" s="29"/>
      <c r="G55" s="29"/>
      <c r="H55" s="29"/>
      <c r="I55" s="29"/>
      <c r="J55" s="29"/>
      <c r="K55" s="29"/>
      <c r="M55" s="29"/>
      <c r="N55" s="30"/>
      <c r="O55" s="29"/>
      <c r="P55" s="29"/>
      <c r="Q55" s="29"/>
      <c r="R55" s="29"/>
      <c r="S55" s="29"/>
      <c r="T55" s="29"/>
      <c r="U55" s="29"/>
      <c r="V55" s="29"/>
    </row>
    <row r="56" spans="1:22" ht="6.75" hidden="1" customHeight="1" x14ac:dyDescent="0.25">
      <c r="A56" s="29"/>
      <c r="B56" s="29"/>
      <c r="C56" s="29"/>
      <c r="D56" s="29"/>
      <c r="E56" s="29"/>
      <c r="G56" s="29"/>
      <c r="H56" s="29"/>
      <c r="I56" s="29"/>
      <c r="J56" s="29"/>
      <c r="K56" s="29"/>
      <c r="M56" s="29"/>
      <c r="N56" s="29"/>
      <c r="O56" s="29"/>
      <c r="P56" s="29"/>
      <c r="Q56" s="29"/>
      <c r="R56" s="29"/>
      <c r="S56" s="29"/>
      <c r="T56" s="29"/>
      <c r="U56" s="29"/>
      <c r="V56" s="29"/>
    </row>
    <row r="57" spans="1:22" x14ac:dyDescent="0.25">
      <c r="A57" s="35" t="s">
        <v>77</v>
      </c>
      <c r="B57" s="29"/>
      <c r="C57" s="29"/>
      <c r="D57" s="29" t="s">
        <v>68</v>
      </c>
      <c r="E57" s="29"/>
      <c r="G57" s="29"/>
      <c r="H57" s="29" t="s">
        <v>69</v>
      </c>
      <c r="I57" s="29"/>
      <c r="J57" s="29"/>
      <c r="K57" s="29"/>
      <c r="M57" s="29"/>
      <c r="N57" s="29"/>
      <c r="O57" s="29"/>
      <c r="P57" s="29"/>
      <c r="Q57" s="29"/>
      <c r="R57" s="29"/>
      <c r="S57" s="29"/>
      <c r="T57" s="29"/>
      <c r="U57" s="29"/>
      <c r="V57" s="29"/>
    </row>
    <row r="58" spans="1:22" x14ac:dyDescent="0.25">
      <c r="A58" s="35" t="s">
        <v>78</v>
      </c>
      <c r="B58" s="29"/>
      <c r="C58" s="29"/>
      <c r="D58" s="29" t="s">
        <v>70</v>
      </c>
      <c r="E58" s="29"/>
      <c r="G58" s="29"/>
      <c r="H58" s="29" t="s">
        <v>71</v>
      </c>
      <c r="I58" s="29"/>
      <c r="J58" s="29"/>
      <c r="K58" s="29"/>
      <c r="M58" s="29"/>
      <c r="N58" s="29"/>
      <c r="O58" s="29"/>
      <c r="P58" s="29"/>
      <c r="Q58" s="29"/>
      <c r="R58" s="29"/>
      <c r="S58" s="29"/>
      <c r="T58" s="29"/>
      <c r="U58" s="29"/>
      <c r="V58" s="29"/>
    </row>
  </sheetData>
  <mergeCells count="56">
    <mergeCell ref="B43:J43"/>
    <mergeCell ref="B44:J44"/>
    <mergeCell ref="B45:J45"/>
    <mergeCell ref="B38:J38"/>
    <mergeCell ref="B39:J39"/>
    <mergeCell ref="B40:J40"/>
    <mergeCell ref="B41:J41"/>
    <mergeCell ref="B42:J42"/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</mergeCells>
  <phoneticPr fontId="23" type="noConversion"/>
  <dataValidations count="16">
    <dataValidation allowBlank="1" showInputMessage="1" showErrorMessage="1" prompt="Monto ejecutado en el trimestre" sqref="H28 D29" xr:uid="{90E46E24-8E3F-4224-9F5D-F387CD76556E}"/>
    <dataValidation allowBlank="1" showInputMessage="1" showErrorMessage="1" prompt="Monto presupuestado para el producto" sqref="F28 F30:F31 D28 D30:D31" xr:uid="{247AEBBA-5BB4-404D-982B-514E41C68A75}"/>
    <dataValidation allowBlank="1" showInputMessage="1" showErrorMessage="1" prompt="Meta anual del indicador" sqref="E28:E29 E31 C28:C29 C31 D30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37:J37 B41:J41 B45:J45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39:J39 B43:J43" xr:uid="{C5CE3DEC-0EC8-49F9-8F89-90A444E4EB2F}"/>
    <dataValidation allowBlank="1" showInputMessage="1" showErrorMessage="1" prompt="Nombre del producto" sqref="B34:J34 B38:J38 B42:J42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  <dataValidation allowBlank="1" showInputMessage="1" showErrorMessage="1" prompt="Meta alcanzada en el trimestre" sqref="G28:G31" xr:uid="{078E0B3D-C3D5-4323-9A6F-7DD5AA0A91C9}"/>
  </dataValidations>
  <pageMargins left="0.7" right="0.7" top="0.75" bottom="0.75" header="0.3" footer="0.3"/>
  <pageSetup scale="77" fitToHeight="0" orientation="landscape" r:id="rId1"/>
  <rowBreaks count="2" manualBreakCount="2">
    <brk id="25" max="16383" man="1"/>
    <brk id="39" max="9" man="1"/>
  </rowBreaks>
  <ignoredErrors>
    <ignoredError sqref="I29:J29 I30:J31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Fany Javier Paulino</cp:lastModifiedBy>
  <cp:lastPrinted>2025-01-15T16:15:07Z</cp:lastPrinted>
  <dcterms:created xsi:type="dcterms:W3CDTF">2021-03-22T15:50:10Z</dcterms:created>
  <dcterms:modified xsi:type="dcterms:W3CDTF">2025-01-16T18:37:38Z</dcterms:modified>
</cp:coreProperties>
</file>